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Koszt.ofert.Wegierka" sheetId="1" r:id="rId1"/>
    <sheet name="PrzedmiarWęgierka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<sst xmlns="http://schemas.openxmlformats.org/spreadsheetml/2006/main" count="75" uniqueCount="48">
  <si>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PRZEDMIAR ROBÓT</t>
  </si>
  <si>
    <t>na wykonanie remontu drogi gminnej</t>
  </si>
  <si>
    <t>Lp.</t>
  </si>
  <si>
    <t xml:space="preserve">Numer
SST
</t>
  </si>
  <si>
    <t>Wyszczególnienie robót
wraz zobmiarem i lokalizacją</t>
  </si>
  <si>
    <t>Jed.</t>
  </si>
  <si>
    <t>Ilość
jednostek</t>
  </si>
  <si>
    <t>D.04.00.00</t>
  </si>
  <si>
    <t>PODBUDOWY-Kod CPV-45233000-9</t>
  </si>
  <si>
    <t>D.04.01.01</t>
  </si>
  <si>
    <t>Koryto wraz z profilowaniem i zgeszczeniem podłoza</t>
  </si>
  <si>
    <r>
      <t>m</t>
    </r>
    <r>
      <rPr>
        <vertAlign val="superscript"/>
        <sz val="10"/>
        <rFont val="Arial"/>
        <family val="2"/>
      </rPr>
      <t>2</t>
    </r>
  </si>
  <si>
    <t>D.04.04.01</t>
  </si>
  <si>
    <t>D.04.04.02</t>
  </si>
  <si>
    <t>Podbudowa z kruszywa łamanego stabilizowanego mechanicznie</t>
  </si>
  <si>
    <t>D.05.00.00</t>
  </si>
  <si>
    <t>NAWIERZCHNIA-Kod CPV 45233000-9</t>
  </si>
  <si>
    <t>D.05.03.05</t>
  </si>
  <si>
    <t>Nawierzchnia z betonu asfaltowego</t>
  </si>
  <si>
    <t>KOD</t>
  </si>
  <si>
    <t>Wyszczególnienie
elementów rozliczeniowych</t>
  </si>
  <si>
    <t>Jednostka</t>
  </si>
  <si>
    <t>Cena</t>
  </si>
  <si>
    <t>Wartość</t>
  </si>
  <si>
    <t>SST</t>
  </si>
  <si>
    <t>Roboty
podstawo-
wej</t>
  </si>
  <si>
    <t>Nazwa</t>
  </si>
  <si>
    <t>Ilość</t>
  </si>
  <si>
    <t>Jed. PLN</t>
  </si>
  <si>
    <t>PLN</t>
  </si>
  <si>
    <t>PODBUDOWY-Kod CPV 45233000-9</t>
  </si>
  <si>
    <t>Koryto wraz z profilowaniem i zagęszczeniem podłoża</t>
  </si>
  <si>
    <t>Pobudowa z kruszywa łamanego stabilizowanego mechanicznie</t>
  </si>
  <si>
    <t>RAZEM</t>
  </si>
  <si>
    <t>PODATEK VAT 22%</t>
  </si>
  <si>
    <t>OGÓŁEM WARTOŚĆ Z PODATKIEM VAT</t>
  </si>
  <si>
    <t>KOSZTORYS OFERTOWY</t>
  </si>
  <si>
    <t>Wykonanie podbudowy z kruszywa łamanego w-wa górna grubość po zagęszczeniu 15cm szer.2,7m w km 0+100-0+373
F=273*2,7</t>
  </si>
  <si>
    <t>Profilowanie i zagęszczenie podłoża pod w-wy konstrukcyjne nawierzchni wykonywane mechanicznie w gruncie kat. II-IV w km 0+000-0+337 szer.2,7m
F=337*2,7</t>
  </si>
  <si>
    <t>Wykonanie w-wy wiążącej z mieszanki min.-asfaltowej grysowo-żwirowej,  średnia grubość w-wy po zagęszczeniu 4cm w km 0+000-0+337+zjazd 8*8, szer. 2,55m
F=337*2,55+8*8</t>
  </si>
  <si>
    <t>Wykonanie w-wy ścieralnej z mieszanki min.-asfaltowej grysowo-żwirowej, grubość w-wy po zagęszczeniu 3cm w km 0+000-0+335+zjazd8*8, szer.2,5
F=337*2,5+8*8</t>
  </si>
  <si>
    <t>Oczyszczenie nawierzchni pod warstwę ścieralną w km 0+000-0+337 szer, 2,55m
F=337*2,55+8*8</t>
  </si>
  <si>
    <t>Skropienie nawierzchni emulsją asfaltową szybkorozpadową w km 0+000-0+337 szer. 2,55m
F=337*2,55+8*8</t>
  </si>
  <si>
    <t>Profilowanie i zagęszczenie podłoża pod w-wy konstrukcyjne nawierzchni wykonywane mechanicznie w gruncie kat. II-IV w km 0+000-0+337 szer.2,7m</t>
  </si>
  <si>
    <t>Wykonanie podbudowy z kruszywa łamanego w-wa górna, grubość po zagęszczeniu 15cm szer.2,7m w km 0+100-0+337</t>
  </si>
  <si>
    <t>Wykonanie w-wy wiążącej z mieszanki min.-asfaltowej grysowo-żwirowej, średnia grubość w-wy po zagęszczeniu 4cm km0+000-0+337</t>
  </si>
  <si>
    <t>Wykonanie w-wy ścieralnej z mieszanki min.-asfaltowej grysowo-żwirowej, grubość w-wy po zagęszczeniu 3cm km 0+000-0+337</t>
  </si>
  <si>
    <t>Węgierka nr.dz. 309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</si>
</sst>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\ "/>
    <numFmt numFmtId="166" formatCode="0.0000"/>
    <numFmt numFmtId="167" formatCode="0.000"/>
    <numFmt numFmtId="168" formatCode="0.00000"/>
    <numFmt numFmtId="169" formatCode="00\-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4" borderId="1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3" xfId="0" applyFont="1" applyFill="1" applyBorder="1" applyAlignment="1">
      <alignment horizontal="left" vertical="top" wrapText="1"/>
    </xf>
    <xf numFmtId="164" fontId="0" fillId="34" borderId="12" xfId="0" applyNumberFormat="1" applyFill="1" applyBorder="1" applyAlignment="1">
      <alignment horizontal="right"/>
    </xf>
    <xf numFmtId="0" fontId="2" fillId="34" borderId="12" xfId="0" applyFont="1" applyFill="1" applyBorder="1" applyAlignment="1">
      <alignment horizontal="center" vertical="top" wrapText="1"/>
    </xf>
    <xf numFmtId="164" fontId="0" fillId="34" borderId="14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vertical="top" wrapText="1"/>
    </xf>
    <xf numFmtId="164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readingOrder="1"/>
    </xf>
    <xf numFmtId="0" fontId="0" fillId="0" borderId="10" xfId="0" applyBorder="1" applyAlignment="1">
      <alignment vertical="top" readingOrder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 horizontal="right" wrapText="1"/>
    </xf>
    <xf numFmtId="2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33" borderId="12" xfId="0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vertical="center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0" fillId="33" borderId="12" xfId="0" applyFill="1" applyBorder="1" applyAlignment="1">
      <alignment horizontal="right" readingOrder="1"/>
    </xf>
    <xf numFmtId="0" fontId="0" fillId="33" borderId="12" xfId="0" applyFill="1" applyBorder="1" applyAlignment="1">
      <alignment horizontal="left" readingOrder="1"/>
    </xf>
    <xf numFmtId="0" fontId="0" fillId="0" borderId="12" xfId="0" applyBorder="1" applyAlignment="1">
      <alignment horizontal="center" vertical="center" readingOrder="1"/>
    </xf>
    <xf numFmtId="0" fontId="2" fillId="0" borderId="12" xfId="0" applyFont="1" applyBorder="1" applyAlignment="1">
      <alignment vertical="center" readingOrder="1"/>
    </xf>
    <xf numFmtId="0" fontId="2" fillId="0" borderId="12" xfId="0" applyFont="1" applyBorder="1" applyAlignment="1">
      <alignment horizontal="center" vertical="top" wrapText="1" readingOrder="1"/>
    </xf>
    <xf numFmtId="0" fontId="0" fillId="0" borderId="12" xfId="0" applyBorder="1" applyAlignment="1">
      <alignment horizontal="right" readingOrder="1"/>
    </xf>
    <xf numFmtId="2" fontId="0" fillId="0" borderId="12" xfId="0" applyNumberFormat="1" applyBorder="1" applyAlignment="1">
      <alignment horizontal="right" readingOrder="1"/>
    </xf>
    <xf numFmtId="0" fontId="0" fillId="0" borderId="12" xfId="0" applyBorder="1" applyAlignment="1">
      <alignment vertical="center" readingOrder="1"/>
    </xf>
    <xf numFmtId="0" fontId="0" fillId="0" borderId="12" xfId="0" applyBorder="1" applyAlignment="1">
      <alignment horizontal="left" vertical="top" wrapText="1" readingOrder="1"/>
    </xf>
    <xf numFmtId="0" fontId="0" fillId="0" borderId="12" xfId="0" applyBorder="1" applyAlignment="1">
      <alignment horizontal="center" readingOrder="1"/>
    </xf>
    <xf numFmtId="2" fontId="0" fillId="0" borderId="12" xfId="0" applyNumberFormat="1" applyBorder="1" applyAlignment="1">
      <alignment horizontal="right" vertical="top" readingOrder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top" readingOrder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top" readingOrder="1"/>
    </xf>
    <xf numFmtId="0" fontId="2" fillId="0" borderId="14" xfId="0" applyFont="1" applyBorder="1" applyAlignment="1">
      <alignment horizontal="center" vertical="top" readingOrder="1"/>
    </xf>
    <xf numFmtId="0" fontId="2" fillId="0" borderId="16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C16">
      <selection activeCell="J15" sqref="J15"/>
    </sheetView>
  </sheetViews>
  <sheetFormatPr defaultColWidth="9.140625" defaultRowHeight="12.75"/>
  <cols>
    <col min="1" max="1" width="4.28125" style="0" customWidth="1"/>
    <col min="2" max="2" width="10.7109375" style="81" customWidth="1"/>
    <col min="3" max="3" width="10.28125" style="81" customWidth="1"/>
    <col min="4" max="4" width="38.28125" style="0" customWidth="1"/>
    <col min="5" max="5" width="6.421875" style="0" customWidth="1"/>
    <col min="6" max="6" width="7.28125" style="0" customWidth="1"/>
    <col min="7" max="7" width="9.140625" style="0" customWidth="1"/>
    <col min="8" max="8" width="10.57421875" style="0" customWidth="1"/>
    <col min="10" max="10" width="9.57421875" style="0" bestFit="1" customWidth="1"/>
  </cols>
  <sheetData>
    <row r="1" spans="1:8" ht="13.5" customHeight="1">
      <c r="A1" s="92" t="s">
        <v>36</v>
      </c>
      <c r="B1" s="92"/>
      <c r="C1" s="92"/>
      <c r="D1" s="92"/>
      <c r="E1" s="92"/>
      <c r="F1" s="92"/>
      <c r="G1" s="92"/>
      <c r="H1" s="92"/>
    </row>
    <row r="2" spans="1:8" ht="12.75">
      <c r="A2" s="93" t="s">
        <v>1</v>
      </c>
      <c r="B2" s="93"/>
      <c r="C2" s="93"/>
      <c r="D2" s="93"/>
      <c r="E2" s="93"/>
      <c r="F2" s="93"/>
      <c r="G2" s="93"/>
      <c r="H2" s="93"/>
    </row>
    <row r="3" spans="1:8" ht="12" customHeight="1">
      <c r="A3" s="93" t="s">
        <v>47</v>
      </c>
      <c r="B3" s="93"/>
      <c r="C3" s="93"/>
      <c r="D3" s="93"/>
      <c r="E3" s="93"/>
      <c r="F3" s="93"/>
      <c r="G3" s="93"/>
      <c r="H3" s="93"/>
    </row>
    <row r="4" spans="1:8" s="44" customFormat="1" ht="12.75">
      <c r="A4" s="42"/>
      <c r="B4" s="43"/>
      <c r="C4" s="43"/>
      <c r="D4" s="42"/>
      <c r="E4" s="42"/>
      <c r="F4" s="42"/>
      <c r="G4" s="42"/>
      <c r="H4" s="42"/>
    </row>
    <row r="5" spans="1:8" ht="12.75">
      <c r="A5" s="94" t="s">
        <v>2</v>
      </c>
      <c r="B5" s="96" t="s">
        <v>19</v>
      </c>
      <c r="C5" s="97"/>
      <c r="D5" s="98" t="s">
        <v>20</v>
      </c>
      <c r="E5" s="88" t="s">
        <v>21</v>
      </c>
      <c r="F5" s="88"/>
      <c r="G5" s="45" t="s">
        <v>22</v>
      </c>
      <c r="H5" s="45" t="s">
        <v>23</v>
      </c>
    </row>
    <row r="6" spans="1:8" s="49" customFormat="1" ht="49.5" customHeight="1">
      <c r="A6" s="95"/>
      <c r="B6" s="46" t="s">
        <v>24</v>
      </c>
      <c r="C6" s="47" t="s">
        <v>25</v>
      </c>
      <c r="D6" s="95"/>
      <c r="E6" s="48" t="s">
        <v>26</v>
      </c>
      <c r="F6" s="46" t="s">
        <v>27</v>
      </c>
      <c r="G6" s="46" t="s">
        <v>28</v>
      </c>
      <c r="H6" s="46" t="s">
        <v>29</v>
      </c>
    </row>
    <row r="7" spans="1:11" s="83" customFormat="1" ht="12.75" customHeight="1">
      <c r="A7" s="54"/>
      <c r="B7" s="50" t="s">
        <v>7</v>
      </c>
      <c r="C7" s="55"/>
      <c r="D7" s="9" t="s">
        <v>30</v>
      </c>
      <c r="E7" s="56"/>
      <c r="F7" s="57"/>
      <c r="G7" s="58"/>
      <c r="H7" s="59"/>
      <c r="K7" s="84"/>
    </row>
    <row r="8" spans="1:11" s="85" customFormat="1" ht="12.75" customHeight="1">
      <c r="A8" s="60"/>
      <c r="B8" s="19" t="s">
        <v>9</v>
      </c>
      <c r="C8" s="61"/>
      <c r="D8" s="89" t="s">
        <v>31</v>
      </c>
      <c r="E8" s="90"/>
      <c r="F8" s="90"/>
      <c r="G8" s="91"/>
      <c r="H8" s="62"/>
      <c r="K8" s="86"/>
    </row>
    <row r="9" spans="1:11" s="85" customFormat="1" ht="51" customHeight="1">
      <c r="A9" s="51">
        <v>1</v>
      </c>
      <c r="B9" s="19" t="s">
        <v>12</v>
      </c>
      <c r="C9" s="52">
        <v>41</v>
      </c>
      <c r="D9" s="22" t="s">
        <v>43</v>
      </c>
      <c r="E9" s="7" t="s">
        <v>11</v>
      </c>
      <c r="F9" s="23">
        <f>337*2.7</f>
        <v>909.9000000000001</v>
      </c>
      <c r="G9" s="63"/>
      <c r="H9" s="53"/>
      <c r="K9" s="86"/>
    </row>
    <row r="10" spans="1:8" s="29" customFormat="1" ht="12.75" customHeight="1">
      <c r="A10" s="12"/>
      <c r="B10" s="19" t="s">
        <v>13</v>
      </c>
      <c r="C10" s="12"/>
      <c r="D10" s="89" t="s">
        <v>32</v>
      </c>
      <c r="E10" s="90"/>
      <c r="F10" s="90"/>
      <c r="G10" s="91"/>
      <c r="H10" s="38"/>
    </row>
    <row r="11" spans="1:11" s="29" customFormat="1" ht="39" customHeight="1">
      <c r="A11" s="12">
        <v>2</v>
      </c>
      <c r="B11" s="13" t="s">
        <v>13</v>
      </c>
      <c r="C11" s="12">
        <v>23</v>
      </c>
      <c r="D11" s="22" t="s">
        <v>44</v>
      </c>
      <c r="E11" s="7" t="s">
        <v>11</v>
      </c>
      <c r="F11" s="25">
        <f>273*2.7</f>
        <v>737.1</v>
      </c>
      <c r="G11" s="64"/>
      <c r="H11" s="65"/>
      <c r="K11" s="66"/>
    </row>
    <row r="12" spans="1:8" ht="12.75" customHeight="1">
      <c r="A12" s="67"/>
      <c r="B12" s="68" t="s">
        <v>15</v>
      </c>
      <c r="C12" s="68"/>
      <c r="D12" s="69" t="s">
        <v>16</v>
      </c>
      <c r="E12" s="70"/>
      <c r="F12" s="70"/>
      <c r="G12" s="70"/>
      <c r="H12" s="71"/>
    </row>
    <row r="13" spans="1:8" ht="12.75">
      <c r="A13" s="72"/>
      <c r="B13" s="73" t="s">
        <v>17</v>
      </c>
      <c r="C13" s="73"/>
      <c r="D13" s="74" t="s">
        <v>18</v>
      </c>
      <c r="E13" s="75"/>
      <c r="F13" s="75"/>
      <c r="G13" s="76"/>
      <c r="H13" s="75"/>
    </row>
    <row r="14" spans="1:8" ht="39" customHeight="1">
      <c r="A14" s="72">
        <v>3</v>
      </c>
      <c r="B14" s="77" t="s">
        <v>17</v>
      </c>
      <c r="C14" s="72">
        <v>12</v>
      </c>
      <c r="D14" s="78" t="s">
        <v>45</v>
      </c>
      <c r="E14" s="79" t="s">
        <v>11</v>
      </c>
      <c r="F14" s="32">
        <f>337*2.55+8*8</f>
        <v>923.3499999999999</v>
      </c>
      <c r="G14" s="76"/>
      <c r="H14" s="76"/>
    </row>
    <row r="15" spans="1:8" ht="39" customHeight="1">
      <c r="A15" s="72">
        <v>4</v>
      </c>
      <c r="B15" s="77" t="s">
        <v>17</v>
      </c>
      <c r="C15" s="72">
        <v>52</v>
      </c>
      <c r="D15" s="78" t="s">
        <v>46</v>
      </c>
      <c r="E15" s="79" t="s">
        <v>11</v>
      </c>
      <c r="F15" s="32">
        <f>337*2.5+8*8</f>
        <v>906.5</v>
      </c>
      <c r="G15" s="76"/>
      <c r="H15" s="76"/>
    </row>
    <row r="16" spans="1:8" ht="12.75">
      <c r="A16" s="88" t="s">
        <v>33</v>
      </c>
      <c r="B16" s="88"/>
      <c r="C16" s="88"/>
      <c r="D16" s="88"/>
      <c r="E16" s="88"/>
      <c r="F16" s="88"/>
      <c r="G16" s="88"/>
      <c r="H16" s="80"/>
    </row>
    <row r="17" spans="1:8" ht="12.75">
      <c r="A17" s="88" t="s">
        <v>34</v>
      </c>
      <c r="B17" s="88"/>
      <c r="C17" s="88"/>
      <c r="D17" s="88"/>
      <c r="E17" s="88"/>
      <c r="F17" s="88"/>
      <c r="G17" s="88"/>
      <c r="H17" s="80"/>
    </row>
    <row r="18" spans="1:8" ht="12.75">
      <c r="A18" s="88" t="s">
        <v>35</v>
      </c>
      <c r="B18" s="88"/>
      <c r="C18" s="88"/>
      <c r="D18" s="88"/>
      <c r="E18" s="88"/>
      <c r="F18" s="88"/>
      <c r="G18" s="88"/>
      <c r="H18" s="80"/>
    </row>
    <row r="27" ht="12.75">
      <c r="J27" s="82"/>
    </row>
  </sheetData>
  <sheetProtection/>
  <mergeCells count="12">
    <mergeCell ref="D5:D6"/>
    <mergeCell ref="E5:F5"/>
    <mergeCell ref="A18:G18"/>
    <mergeCell ref="D8:G8"/>
    <mergeCell ref="D10:G10"/>
    <mergeCell ref="A16:G16"/>
    <mergeCell ref="A17:G17"/>
    <mergeCell ref="A1:H1"/>
    <mergeCell ref="A2:H2"/>
    <mergeCell ref="A3:H3"/>
    <mergeCell ref="A5:A6"/>
    <mergeCell ref="B5:C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6.140625" style="0" customWidth="1"/>
    <col min="2" max="2" width="10.00390625" style="0" bestFit="1" customWidth="1"/>
    <col min="3" max="3" width="51.28125" style="0" customWidth="1"/>
    <col min="4" max="4" width="6.57421875" style="0" customWidth="1"/>
    <col min="5" max="5" width="9.8515625" style="0" customWidth="1"/>
    <col min="6" max="7" width="8.8515625" style="0" hidden="1" customWidth="1"/>
    <col min="8" max="8" width="0.13671875" style="0" hidden="1" customWidth="1"/>
    <col min="9" max="9" width="8.8515625" style="0" hidden="1" customWidth="1"/>
  </cols>
  <sheetData>
    <row r="1" spans="1:5" ht="15.75">
      <c r="A1" s="99" t="s">
        <v>0</v>
      </c>
      <c r="B1" s="99"/>
      <c r="C1" s="99"/>
      <c r="D1" s="99"/>
      <c r="E1" s="99"/>
    </row>
    <row r="2" spans="1:5" ht="12.75">
      <c r="A2" s="100" t="s">
        <v>1</v>
      </c>
      <c r="B2" s="100"/>
      <c r="C2" s="100"/>
      <c r="D2" s="100"/>
      <c r="E2" s="100"/>
    </row>
    <row r="3" spans="1:5" ht="12.75">
      <c r="A3" s="100" t="s">
        <v>47</v>
      </c>
      <c r="B3" s="100"/>
      <c r="C3" s="100"/>
      <c r="D3" s="100"/>
      <c r="E3" s="100"/>
    </row>
    <row r="4" spans="1:5" ht="12.75">
      <c r="A4" s="2"/>
      <c r="B4" s="2"/>
      <c r="C4" s="2"/>
      <c r="D4" s="2"/>
      <c r="E4" s="2"/>
    </row>
    <row r="5" spans="1:12" ht="51" customHeight="1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  <c r="L5" s="6"/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12.75" customHeight="1">
      <c r="A7" s="14"/>
      <c r="B7" s="8" t="s">
        <v>7</v>
      </c>
      <c r="C7" s="15" t="s">
        <v>8</v>
      </c>
      <c r="D7" s="16"/>
      <c r="E7" s="17"/>
    </row>
    <row r="8" spans="1:9" s="87" customFormat="1" ht="12.75" customHeight="1">
      <c r="A8" s="18"/>
      <c r="B8" s="19" t="s">
        <v>9</v>
      </c>
      <c r="C8" s="89" t="s">
        <v>10</v>
      </c>
      <c r="D8" s="91"/>
      <c r="E8" s="20"/>
      <c r="F8" s="21"/>
      <c r="G8" s="21"/>
      <c r="H8" s="21"/>
      <c r="I8" s="21"/>
    </row>
    <row r="9" spans="1:9" s="87" customFormat="1" ht="51">
      <c r="A9" s="18">
        <v>4</v>
      </c>
      <c r="B9" s="13" t="s">
        <v>9</v>
      </c>
      <c r="C9" s="22" t="s">
        <v>38</v>
      </c>
      <c r="D9" s="7" t="s">
        <v>11</v>
      </c>
      <c r="E9" s="23">
        <f>337*2.7</f>
        <v>909.9000000000001</v>
      </c>
      <c r="F9" s="21"/>
      <c r="G9" s="21"/>
      <c r="H9" s="21"/>
      <c r="I9" s="21"/>
    </row>
    <row r="10" spans="1:9" s="87" customFormat="1" ht="12.75" customHeight="1">
      <c r="A10" s="18"/>
      <c r="B10" s="19" t="s">
        <v>13</v>
      </c>
      <c r="C10" s="89" t="s">
        <v>14</v>
      </c>
      <c r="D10" s="90"/>
      <c r="E10" s="91"/>
      <c r="F10" s="21"/>
      <c r="G10" s="21"/>
      <c r="H10" s="21"/>
      <c r="I10" s="21"/>
    </row>
    <row r="11" spans="1:9" s="87" customFormat="1" ht="39.75" customHeight="1">
      <c r="A11" s="18">
        <v>7</v>
      </c>
      <c r="B11" s="13" t="s">
        <v>13</v>
      </c>
      <c r="C11" s="22" t="s">
        <v>37</v>
      </c>
      <c r="D11" s="24"/>
      <c r="E11" s="25">
        <f>273*2.7</f>
        <v>737.1</v>
      </c>
      <c r="F11" s="21"/>
      <c r="G11" s="21"/>
      <c r="H11" s="21"/>
      <c r="I11" s="21"/>
    </row>
    <row r="12" spans="1:5" ht="12.75">
      <c r="A12" s="26"/>
      <c r="B12" s="8" t="s">
        <v>15</v>
      </c>
      <c r="C12" s="9" t="s">
        <v>16</v>
      </c>
      <c r="D12" s="8"/>
      <c r="E12" s="27"/>
    </row>
    <row r="13" spans="1:13" s="29" customFormat="1" ht="12.75">
      <c r="A13" s="19"/>
      <c r="B13" s="10" t="s">
        <v>17</v>
      </c>
      <c r="C13" s="11" t="s">
        <v>18</v>
      </c>
      <c r="D13" s="10"/>
      <c r="E13" s="28"/>
      <c r="M13" s="30"/>
    </row>
    <row r="14" spans="1:12" s="29" customFormat="1" ht="51">
      <c r="A14" s="13">
        <v>8</v>
      </c>
      <c r="B14" s="13" t="s">
        <v>17</v>
      </c>
      <c r="C14" s="31" t="s">
        <v>39</v>
      </c>
      <c r="D14" s="7" t="s">
        <v>11</v>
      </c>
      <c r="E14" s="32">
        <f>337*2.55+8*8</f>
        <v>923.3499999999999</v>
      </c>
      <c r="L14" s="30"/>
    </row>
    <row r="15" spans="1:13" ht="51">
      <c r="A15" s="12">
        <v>9</v>
      </c>
      <c r="B15" s="13" t="s">
        <v>17</v>
      </c>
      <c r="C15" s="31" t="s">
        <v>40</v>
      </c>
      <c r="D15" s="7" t="s">
        <v>11</v>
      </c>
      <c r="E15" s="32">
        <f>337*2.5+8*8</f>
        <v>906.5</v>
      </c>
      <c r="M15" s="6"/>
    </row>
    <row r="16" spans="1:5" ht="38.25">
      <c r="A16" s="12">
        <v>9.1</v>
      </c>
      <c r="B16" s="13" t="s">
        <v>17</v>
      </c>
      <c r="C16" s="33" t="s">
        <v>41</v>
      </c>
      <c r="D16" s="34" t="s">
        <v>11</v>
      </c>
      <c r="E16" s="32">
        <f>337*2.55+8*8</f>
        <v>923.3499999999999</v>
      </c>
    </row>
    <row r="17" spans="1:5" s="37" customFormat="1" ht="38.25">
      <c r="A17" s="12">
        <v>9.2</v>
      </c>
      <c r="B17" s="13" t="s">
        <v>17</v>
      </c>
      <c r="C17" s="35" t="s">
        <v>42</v>
      </c>
      <c r="D17" s="36" t="s">
        <v>11</v>
      </c>
      <c r="E17" s="32">
        <f>337*2.55+8*8</f>
        <v>923.3499999999999</v>
      </c>
    </row>
    <row r="18" spans="1:5" s="29" customFormat="1" ht="12.75">
      <c r="A18" s="1"/>
      <c r="B18" s="1"/>
      <c r="C18" s="40"/>
      <c r="D18" s="1"/>
      <c r="E18" s="39"/>
    </row>
    <row r="19" spans="1:5" s="29" customFormat="1" ht="12.75">
      <c r="A19" s="1"/>
      <c r="B19" s="1"/>
      <c r="C19" s="40"/>
      <c r="D19" s="1"/>
      <c r="E19" s="39"/>
    </row>
    <row r="20" spans="1:5" s="29" customFormat="1" ht="12.75">
      <c r="A20" s="41"/>
      <c r="B20" s="1"/>
      <c r="C20" s="40"/>
      <c r="D20" s="1"/>
      <c r="E20" s="39"/>
    </row>
  </sheetData>
  <sheetProtection/>
  <mergeCells count="5">
    <mergeCell ref="C8:D8"/>
    <mergeCell ref="C10:E10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Bojarski</dc:creator>
  <cp:keywords/>
  <dc:description/>
  <cp:lastModifiedBy>Marian Gdula</cp:lastModifiedBy>
  <cp:lastPrinted>2009-08-03T09:02:28Z</cp:lastPrinted>
  <dcterms:created xsi:type="dcterms:W3CDTF">2009-07-25T15:41:30Z</dcterms:created>
  <dcterms:modified xsi:type="dcterms:W3CDTF">2009-08-04T07:40:20Z</dcterms:modified>
  <cp:category/>
  <cp:version/>
  <cp:contentType/>
  <cp:contentStatus/>
</cp:coreProperties>
</file>